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autoCompressPictures="0" defaultThemeVersion="123820"/>
  <mc:AlternateContent xmlns:mc="http://schemas.openxmlformats.org/markup-compatibility/2006">
    <mc:Choice Requires="x15">
      <x15ac:absPath xmlns:x15ac="http://schemas.microsoft.com/office/spreadsheetml/2010/11/ac" url="C:\Users\gered1\AppData\Roaming\Micro Focus\Content Manager\OfficeIntegration\Offline Records (PP)\Micro Focus CM\"/>
    </mc:Choice>
  </mc:AlternateContent>
  <xr:revisionPtr revIDLastSave="0" documentId="8_{47FC159E-1EF5-4555-B1D0-91A0A72BF4A3}" xr6:coauthVersionLast="47" xr6:coauthVersionMax="47" xr10:uidLastSave="{00000000-0000-0000-0000-000000000000}"/>
  <bookViews>
    <workbookView xWindow="-120" yWindow="-120" windowWidth="29040" windowHeight="15840" xr2:uid="{00000000-000D-0000-FFFF-FFFF00000000}"/>
  </bookViews>
  <sheets>
    <sheet name="Calculator" sheetId="1" r:id="rId1"/>
    <sheet name="Sheet1" sheetId="2" r:id="rId2"/>
  </sheets>
  <definedNames>
    <definedName name="_xlnm.Print_Area" localSheetId="0">Calculator!$A$1:$D$21</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1" l="1"/>
  <c r="C17" i="1" l="1"/>
  <c r="C18" i="1" s="1"/>
</calcChain>
</file>

<file path=xl/sharedStrings.xml><?xml version="1.0" encoding="utf-8"?>
<sst xmlns="http://schemas.openxmlformats.org/spreadsheetml/2006/main" count="15" uniqueCount="15">
  <si>
    <t>Stormwater Quality Contribution Calculator</t>
  </si>
  <si>
    <t>Total Impervious area (m2)</t>
  </si>
  <si>
    <t>Please enter development details:</t>
  </si>
  <si>
    <t>Calculation details:</t>
  </si>
  <si>
    <t>Notes:</t>
  </si>
  <si>
    <t xml:space="preserve">Gross Contribution payment </t>
  </si>
  <si>
    <t xml:space="preserve">Credit for any stormwater quality measures to be implemented onsite </t>
  </si>
  <si>
    <r>
      <t xml:space="preserve">Percentage of Best Practice Water Quality Achieved </t>
    </r>
    <r>
      <rPr>
        <b/>
        <sz val="9"/>
        <color indexed="63"/>
        <rFont val="Arial"/>
        <family val="2"/>
      </rPr>
      <t>(enter a number between 0 to 100)</t>
    </r>
  </si>
  <si>
    <r>
      <t xml:space="preserve">Net Contribution payment </t>
    </r>
    <r>
      <rPr>
        <b/>
        <sz val="10"/>
        <color indexed="63"/>
        <rFont val="Arial"/>
        <family val="2"/>
      </rPr>
      <t>(Total payable to Council excluding GST)</t>
    </r>
  </si>
  <si>
    <t xml:space="preserve"> For development sites that use the STORM calculator to assess stormwater quality, the contribution payment            shall be reduced by the same percentage achieved in the STORM assessment. </t>
  </si>
  <si>
    <t xml:space="preserve">For example, a development that achieves a STORM rating of 70% shall, subject to Council approval, have the in-lieu contribution payment reduced by 70%.           </t>
  </si>
  <si>
    <t xml:space="preserve">For development sites that are required to use MUSIC outputs to assess stormwater quality, the contribution payment shall be reduced by the same percentage as the ratio of Total Nitrogen removal (TN) to the Best Practice target of 45% reduction. </t>
  </si>
  <si>
    <t xml:space="preserve">For example, a development that achieves a TN removal of 18% shall, subject to Council approval, have the in-lieu contribution payment reduced by 40% (i.e 18 divided by 45).            </t>
  </si>
  <si>
    <t>* The City of Kingston reserves the right to amend the contribution amount payable, using the rates applicable at the time of payment.</t>
  </si>
  <si>
    <t>Please note that all rates will be increased by 10% from the 1 July 2024. This will not apply to current projects where the contribution amount has been confirmed by Council in writing prior to this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</si>
</sst>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_);[Red]\(&quot;$&quot;#,##0\)"/>
    <numFmt numFmtId="165" formatCode="_-&quot;$&quot;* #,##0_-;\-&quot;$&quot;* #,##0_-;_-&quot;$&quot;* &quot;-&quot;??_-;_-@_-"/>
    <numFmt numFmtId="166" formatCode="#,##0_ ;\-#,##0\ "/>
  </numFmts>
  <fonts count="14" x14ac:knownFonts="1">
    <font>
      <sz val="10"/>
      <color theme="1"/>
      <name val="Calibri"/>
      <family val="2"/>
      <scheme val="minor"/>
    </font>
    <font>
      <sz val="8"/>
      <color theme="1"/>
      <name val="Arial"/>
      <family val="2"/>
    </font>
    <font>
      <sz val="30"/>
      <color indexed="63"/>
      <name val="Calibri"/>
      <family val="2"/>
      <scheme val="minor"/>
    </font>
    <font>
      <sz val="10"/>
      <color indexed="63"/>
      <name val="Calibri"/>
      <family val="2"/>
      <scheme val="minor"/>
    </font>
    <font>
      <sz val="26"/>
      <color indexed="63"/>
      <name val="Cambria"/>
      <family val="1"/>
      <scheme val="major"/>
    </font>
    <font>
      <sz val="10"/>
      <color theme="1"/>
      <name val="Arial"/>
      <family val="2"/>
    </font>
    <font>
      <b/>
      <sz val="10"/>
      <color indexed="63"/>
      <name val="Arial"/>
      <family val="2"/>
    </font>
    <font>
      <sz val="10"/>
      <color indexed="63"/>
      <name val="Arial"/>
      <family val="2"/>
    </font>
    <font>
      <b/>
      <sz val="9"/>
      <color indexed="63"/>
      <name val="Arial"/>
      <family val="2"/>
    </font>
    <font>
      <b/>
      <sz val="10"/>
      <color theme="1"/>
      <name val="Arial"/>
      <family val="2"/>
    </font>
    <font>
      <sz val="10"/>
      <color theme="1"/>
      <name val="Calibri"/>
      <family val="2"/>
      <scheme val="minor"/>
    </font>
    <font>
      <b/>
      <sz val="12"/>
      <color indexed="63"/>
      <name val="Arial"/>
      <family val="2"/>
    </font>
    <font>
      <i/>
      <sz val="9"/>
      <color theme="1"/>
      <name val="Arial"/>
      <family val="2"/>
    </font>
    <font>
      <sz val="11"/>
      <color rgb="FF242424"/>
      <name val="Calibri"/>
      <family val="2"/>
      <scheme val="minor"/>
    </font>
  </fonts>
  <fills count="7">
    <fill>
      <patternFill patternType="none"/>
    </fill>
    <fill>
      <patternFill patternType="gray125"/>
    </fill>
    <fill>
      <patternFill patternType="solid">
        <fgColor indexed="9"/>
        <bgColor auto="1"/>
      </patternFill>
    </fill>
    <fill>
      <patternFill patternType="solid">
        <fgColor rgb="FF99FFCC"/>
        <bgColor indexed="64"/>
      </patternFill>
    </fill>
    <fill>
      <patternFill patternType="solid">
        <fgColor rgb="FF99CCFF"/>
        <bgColor indexed="64"/>
      </patternFill>
    </fill>
    <fill>
      <patternFill patternType="solid">
        <fgColor rgb="FFCCFFCC"/>
        <bgColor indexed="64"/>
      </patternFill>
    </fill>
    <fill>
      <patternFill patternType="solid">
        <fgColor rgb="FFFFFF00"/>
        <bgColor indexed="64"/>
      </patternFill>
    </fill>
  </fills>
  <borders count="11">
    <border>
      <left/>
      <right/>
      <top/>
      <bottom/>
      <diagonal/>
    </border>
    <border>
      <left style="medium">
        <color indexed="64"/>
      </left>
      <right/>
      <top style="thin">
        <color theme="0"/>
      </top>
      <bottom style="medium">
        <color indexed="64"/>
      </bottom>
      <diagonal/>
    </border>
    <border>
      <left style="medium">
        <color indexed="64"/>
      </left>
      <right style="thin">
        <color theme="0"/>
      </right>
      <top style="medium">
        <color indexed="64"/>
      </top>
      <bottom style="thin">
        <color theme="0"/>
      </bottom>
      <diagonal/>
    </border>
    <border>
      <left style="medium">
        <color indexed="64"/>
      </left>
      <right/>
      <top style="thin">
        <color theme="0"/>
      </top>
      <bottom/>
      <diagonal/>
    </border>
    <border>
      <left style="medium">
        <color indexed="64"/>
      </left>
      <right style="thin">
        <color theme="0"/>
      </right>
      <top style="thin">
        <color theme="0"/>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0" fillId="0" borderId="0" applyFont="0" applyFill="0" applyBorder="0" applyAlignment="0" applyProtection="0"/>
    <xf numFmtId="43" fontId="10" fillId="0" borderId="0" applyFont="0" applyFill="0" applyBorder="0" applyAlignment="0" applyProtection="0"/>
  </cellStyleXfs>
  <cellXfs count="33">
    <xf numFmtId="0" fontId="0" fillId="0" borderId="0" xfId="0"/>
    <xf numFmtId="0" fontId="3" fillId="0" borderId="0" xfId="0" applyFont="1" applyAlignment="1" applyProtection="1">
      <alignment horizontal="left"/>
    </xf>
    <xf numFmtId="0" fontId="2" fillId="0" borderId="0" xfId="0" applyFont="1" applyBorder="1" applyAlignment="1" applyProtection="1">
      <alignment horizontal="left" wrapText="1"/>
    </xf>
    <xf numFmtId="0" fontId="7" fillId="0" borderId="0" xfId="0" applyFont="1" applyAlignment="1" applyProtection="1">
      <alignment horizontal="center" vertical="center"/>
    </xf>
    <xf numFmtId="0" fontId="0" fillId="0" borderId="0" xfId="0" applyProtection="1"/>
    <xf numFmtId="0" fontId="6" fillId="0" borderId="0" xfId="0" applyFont="1" applyBorder="1" applyAlignment="1" applyProtection="1">
      <alignment vertical="center"/>
    </xf>
    <xf numFmtId="0" fontId="7" fillId="0" borderId="0" xfId="0" applyFont="1" applyBorder="1" applyAlignment="1" applyProtection="1">
      <alignment horizontal="center" vertical="center"/>
    </xf>
    <xf numFmtId="0" fontId="6" fillId="4" borderId="2" xfId="0" applyFont="1" applyFill="1" applyBorder="1" applyAlignment="1" applyProtection="1">
      <alignment horizontal="left" vertical="center" shrinkToFit="1"/>
    </xf>
    <xf numFmtId="0" fontId="6" fillId="4" borderId="1" xfId="0" applyFont="1" applyFill="1" applyBorder="1" applyAlignment="1" applyProtection="1">
      <alignment horizontal="left" vertical="center" wrapText="1" shrinkToFit="1"/>
    </xf>
    <xf numFmtId="0" fontId="3" fillId="0" borderId="0" xfId="0" applyFont="1" applyAlignment="1" applyProtection="1">
      <alignment horizontal="left" vertical="center"/>
    </xf>
    <xf numFmtId="0" fontId="7" fillId="0" borderId="0" xfId="0" applyFont="1" applyBorder="1" applyAlignment="1" applyProtection="1">
      <alignment horizontal="left" vertical="center" wrapText="1"/>
    </xf>
    <xf numFmtId="164" fontId="6" fillId="2" borderId="0" xfId="0" applyNumberFormat="1" applyFont="1" applyFill="1" applyBorder="1" applyAlignment="1" applyProtection="1">
      <alignment horizontal="center" vertical="center"/>
    </xf>
    <xf numFmtId="0" fontId="5" fillId="0" borderId="0" xfId="0" applyFont="1" applyAlignment="1" applyProtection="1">
      <alignment vertical="center" wrapText="1"/>
    </xf>
    <xf numFmtId="0" fontId="0" fillId="0" borderId="0" xfId="0" applyAlignment="1" applyProtection="1"/>
    <xf numFmtId="0" fontId="9" fillId="0" borderId="0" xfId="0" applyFont="1" applyAlignment="1" applyProtection="1">
      <alignment vertical="center"/>
    </xf>
    <xf numFmtId="0" fontId="5" fillId="0" borderId="0" xfId="0" applyFont="1" applyAlignment="1" applyProtection="1">
      <alignment horizontal="center"/>
    </xf>
    <xf numFmtId="0" fontId="7" fillId="5" borderId="2" xfId="0" applyFont="1" applyFill="1" applyBorder="1" applyAlignment="1" applyProtection="1">
      <alignment horizontal="left" vertical="center" shrinkToFit="1"/>
    </xf>
    <xf numFmtId="165" fontId="7" fillId="0" borderId="5" xfId="1" applyNumberFormat="1" applyFont="1" applyBorder="1" applyAlignment="1" applyProtection="1">
      <alignment horizontal="center" vertical="center"/>
    </xf>
    <xf numFmtId="0" fontId="7" fillId="5" borderId="3" xfId="0" applyFont="1" applyFill="1" applyBorder="1" applyAlignment="1" applyProtection="1">
      <alignment horizontal="left" vertical="center" wrapText="1" shrinkToFit="1"/>
    </xf>
    <xf numFmtId="165" fontId="7" fillId="0" borderId="7" xfId="1" applyNumberFormat="1" applyFont="1" applyBorder="1" applyAlignment="1" applyProtection="1">
      <alignment horizontal="center" vertical="center"/>
    </xf>
    <xf numFmtId="0" fontId="11" fillId="3" borderId="4" xfId="0" applyFont="1" applyFill="1" applyBorder="1" applyAlignment="1" applyProtection="1">
      <alignment horizontal="left" vertical="center" shrinkToFit="1"/>
    </xf>
    <xf numFmtId="165" fontId="11" fillId="0" borderId="6" xfId="1" applyNumberFormat="1" applyFont="1" applyBorder="1" applyAlignment="1" applyProtection="1">
      <alignment horizontal="center" vertical="center"/>
    </xf>
    <xf numFmtId="0" fontId="5" fillId="0" borderId="0" xfId="0" applyFont="1" applyProtection="1"/>
    <xf numFmtId="0" fontId="3" fillId="0" borderId="0" xfId="0" applyFont="1" applyAlignment="1" applyProtection="1">
      <alignment horizontal="left" vertical="top"/>
    </xf>
    <xf numFmtId="0" fontId="5" fillId="0" borderId="0" xfId="0" applyFont="1" applyAlignment="1" applyProtection="1">
      <alignment horizontal="left" vertical="center" wrapText="1"/>
    </xf>
    <xf numFmtId="164" fontId="6" fillId="2" borderId="0" xfId="0" applyNumberFormat="1" applyFont="1" applyFill="1" applyBorder="1" applyAlignment="1" applyProtection="1">
      <alignment horizontal="center" vertical="center" wrapText="1"/>
    </xf>
    <xf numFmtId="0" fontId="12" fillId="0" borderId="8" xfId="0" applyFont="1" applyBorder="1" applyAlignment="1" applyProtection="1">
      <alignment horizontal="left" vertical="center" wrapText="1"/>
    </xf>
    <xf numFmtId="166" fontId="7" fillId="0" borderId="5" xfId="2" applyNumberFormat="1" applyFont="1" applyBorder="1" applyAlignment="1" applyProtection="1">
      <alignment horizontal="center" vertical="center"/>
      <protection locked="0"/>
    </xf>
    <xf numFmtId="1" fontId="7" fillId="0" borderId="6" xfId="0" applyNumberFormat="1" applyFont="1" applyBorder="1" applyAlignment="1" applyProtection="1">
      <alignment horizontal="center" vertical="center"/>
      <protection locked="0"/>
    </xf>
    <xf numFmtId="0" fontId="4" fillId="0" borderId="0" xfId="0" applyFont="1" applyBorder="1" applyAlignment="1" applyProtection="1">
      <alignment vertical="center"/>
    </xf>
    <xf numFmtId="0" fontId="5" fillId="0" borderId="0" xfId="0" applyFont="1" applyAlignment="1" applyProtection="1">
      <alignment horizontal="left" vertical="center" wrapText="1"/>
    </xf>
    <xf numFmtId="0" fontId="13" fillId="6" borderId="9" xfId="0" applyFont="1" applyFill="1" applyBorder="1" applyAlignment="1">
      <alignment horizontal="center" wrapText="1"/>
    </xf>
    <xf numFmtId="0" fontId="0" fillId="6" borderId="10" xfId="0" applyFill="1" applyBorder="1" applyAlignment="1">
      <alignment horizontal="center"/>
    </xf>
  </cellXfs>
  <cellStyles count="3">
    <cellStyle name="Comma" xfId="2" builtinId="3"/>
    <cellStyle name="Currency" xfId="1" builtinId="4"/>
    <cellStyle name="Normal" xfId="0" builtinId="0" customBuiltin="1"/>
  </cellStyles>
  <dxfs count="0"/>
  <tableStyles count="0" defaultTableStyle="TableStyleMedium9"/>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CC"/>
      <color rgb="FF99CCFF"/>
      <color rgb="FF66CCFF"/>
      <color rgb="FF99FFCC"/>
      <color rgb="FF00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28575</xdr:colOff>
      <xdr:row>4</xdr:row>
      <xdr:rowOff>19050</xdr:rowOff>
    </xdr:from>
    <xdr:to>
      <xdr:col>3</xdr:col>
      <xdr:colOff>476250</xdr:colOff>
      <xdr:row>5</xdr:row>
      <xdr:rowOff>0</xdr:rowOff>
    </xdr:to>
    <xdr:sp macro="" textlink="">
      <xdr:nvSpPr>
        <xdr:cNvPr id="2" name="Left Arrow 1">
          <a:extLst>
            <a:ext uri="{FF2B5EF4-FFF2-40B4-BE49-F238E27FC236}">
              <a16:creationId xmlns:a16="http://schemas.microsoft.com/office/drawing/2014/main" id="{00000000-0008-0000-0000-000002000000}"/>
            </a:ext>
          </a:extLst>
        </xdr:cNvPr>
        <xdr:cNvSpPr/>
      </xdr:nvSpPr>
      <xdr:spPr>
        <a:xfrm>
          <a:off x="6438900" y="1247775"/>
          <a:ext cx="447675" cy="190500"/>
        </a:xfrm>
        <a:prstGeom prst="leftArrow">
          <a:avLst>
            <a:gd name="adj1" fmla="val 35185"/>
            <a:gd name="adj2" fmla="val 5000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19050</xdr:colOff>
      <xdr:row>5</xdr:row>
      <xdr:rowOff>95249</xdr:rowOff>
    </xdr:from>
    <xdr:to>
      <xdr:col>3</xdr:col>
      <xdr:colOff>466725</xdr:colOff>
      <xdr:row>5</xdr:row>
      <xdr:rowOff>285750</xdr:rowOff>
    </xdr:to>
    <xdr:sp macro="" textlink="">
      <xdr:nvSpPr>
        <xdr:cNvPr id="3" name="Left Arrow 2">
          <a:extLst>
            <a:ext uri="{FF2B5EF4-FFF2-40B4-BE49-F238E27FC236}">
              <a16:creationId xmlns:a16="http://schemas.microsoft.com/office/drawing/2014/main" id="{00000000-0008-0000-0000-000003000000}"/>
            </a:ext>
          </a:extLst>
        </xdr:cNvPr>
        <xdr:cNvSpPr/>
      </xdr:nvSpPr>
      <xdr:spPr>
        <a:xfrm>
          <a:off x="6429375" y="1533524"/>
          <a:ext cx="447675" cy="190501"/>
        </a:xfrm>
        <a:prstGeom prst="leftArrow">
          <a:avLst>
            <a:gd name="adj1" fmla="val 35185"/>
            <a:gd name="adj2" fmla="val 5000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C21"/>
  <sheetViews>
    <sheetView showGridLines="0" tabSelected="1" workbookViewId="0">
      <selection activeCell="C5" sqref="C5"/>
    </sheetView>
  </sheetViews>
  <sheetFormatPr defaultColWidth="9.140625" defaultRowHeight="12.75" x14ac:dyDescent="0.2"/>
  <cols>
    <col min="1" max="1" width="2.28515625" style="4" customWidth="1"/>
    <col min="2" max="2" width="82" style="4" customWidth="1"/>
    <col min="3" max="3" width="12.42578125" style="15" customWidth="1"/>
    <col min="4" max="16384" width="9.140625" style="4"/>
  </cols>
  <sheetData>
    <row r="1" spans="1:3" ht="8.1" customHeight="1" x14ac:dyDescent="0.6">
      <c r="A1" s="1"/>
      <c r="B1" s="2"/>
      <c r="C1" s="3"/>
    </row>
    <row r="2" spans="1:3" ht="43.9" customHeight="1" x14ac:dyDescent="0.2">
      <c r="A2" s="1"/>
      <c r="B2" s="29" t="s">
        <v>0</v>
      </c>
      <c r="C2" s="29"/>
    </row>
    <row r="3" spans="1:3" ht="31.5" customHeight="1" x14ac:dyDescent="0.25">
      <c r="A3" s="1"/>
      <c r="B3" s="31" t="s">
        <v>14</v>
      </c>
      <c r="C3" s="32"/>
    </row>
    <row r="4" spans="1:3" ht="40.5" customHeight="1" thickBot="1" x14ac:dyDescent="0.25">
      <c r="A4" s="1"/>
      <c r="B4" s="5" t="s">
        <v>2</v>
      </c>
      <c r="C4" s="6"/>
    </row>
    <row r="5" spans="1:3" ht="16.899999999999999" customHeight="1" x14ac:dyDescent="0.2">
      <c r="A5" s="1"/>
      <c r="B5" s="7" t="s">
        <v>1</v>
      </c>
      <c r="C5" s="27">
        <v>600</v>
      </c>
    </row>
    <row r="6" spans="1:3" ht="27.6" customHeight="1" thickBot="1" x14ac:dyDescent="0.25">
      <c r="A6" s="1"/>
      <c r="B6" s="8" t="s">
        <v>7</v>
      </c>
      <c r="C6" s="28">
        <v>15</v>
      </c>
    </row>
    <row r="7" spans="1:3" ht="15.95" customHeight="1" x14ac:dyDescent="0.2">
      <c r="A7" s="9"/>
      <c r="B7" s="10"/>
      <c r="C7" s="11"/>
    </row>
    <row r="8" spans="1:3" ht="14.25" customHeight="1" x14ac:dyDescent="0.2">
      <c r="A8" s="9"/>
      <c r="B8" s="12" t="s">
        <v>4</v>
      </c>
      <c r="C8" s="11"/>
    </row>
    <row r="9" spans="1:3" s="13" customFormat="1" ht="32.25" customHeight="1" x14ac:dyDescent="0.2">
      <c r="A9" s="23">
        <v>1</v>
      </c>
      <c r="B9" s="30" t="s">
        <v>9</v>
      </c>
      <c r="C9" s="30"/>
    </row>
    <row r="10" spans="1:3" s="13" customFormat="1" ht="33.75" customHeight="1" x14ac:dyDescent="0.2">
      <c r="A10" s="9"/>
      <c r="B10" s="26" t="s">
        <v>10</v>
      </c>
      <c r="C10" s="25"/>
    </row>
    <row r="11" spans="1:3" s="13" customFormat="1" ht="10.5" customHeight="1" x14ac:dyDescent="0.2">
      <c r="A11" s="9"/>
      <c r="B11" s="24"/>
      <c r="C11" s="25"/>
    </row>
    <row r="12" spans="1:3" s="13" customFormat="1" ht="44.25" customHeight="1" x14ac:dyDescent="0.2">
      <c r="A12" s="23">
        <v>2</v>
      </c>
      <c r="B12" s="30" t="s">
        <v>11</v>
      </c>
      <c r="C12" s="30"/>
    </row>
    <row r="13" spans="1:3" s="13" customFormat="1" ht="31.5" customHeight="1" x14ac:dyDescent="0.2">
      <c r="A13" s="9"/>
      <c r="B13" s="26" t="s">
        <v>12</v>
      </c>
      <c r="C13" s="25"/>
    </row>
    <row r="14" spans="1:3" ht="15.95" customHeight="1" x14ac:dyDescent="0.2">
      <c r="A14" s="9"/>
      <c r="B14" s="10"/>
      <c r="C14" s="11"/>
    </row>
    <row r="15" spans="1:3" ht="22.9" customHeight="1" thickBot="1" x14ac:dyDescent="0.25">
      <c r="B15" s="14" t="s">
        <v>3</v>
      </c>
    </row>
    <row r="16" spans="1:3" ht="16.899999999999999" customHeight="1" x14ac:dyDescent="0.2">
      <c r="A16" s="1"/>
      <c r="B16" s="16" t="s">
        <v>5</v>
      </c>
      <c r="C16" s="17">
        <f>C5^0.5711*413.55</f>
        <v>15963.576737124647</v>
      </c>
    </row>
    <row r="17" spans="1:3" ht="16.899999999999999" customHeight="1" x14ac:dyDescent="0.2">
      <c r="A17" s="1"/>
      <c r="B17" s="18" t="s">
        <v>6</v>
      </c>
      <c r="C17" s="19">
        <f>C16*C6/100</f>
        <v>2394.5365105686969</v>
      </c>
    </row>
    <row r="18" spans="1:3" ht="33" customHeight="1" thickBot="1" x14ac:dyDescent="0.25">
      <c r="A18" s="1"/>
      <c r="B18" s="20" t="s">
        <v>8</v>
      </c>
      <c r="C18" s="21">
        <f>C16-C17</f>
        <v>13569.04022655595</v>
      </c>
    </row>
    <row r="19" spans="1:3" x14ac:dyDescent="0.2">
      <c r="B19" s="22"/>
    </row>
    <row r="20" spans="1:3" x14ac:dyDescent="0.2">
      <c r="B20" s="22"/>
    </row>
    <row r="21" spans="1:3" x14ac:dyDescent="0.2">
      <c r="B21" s="22" t="s">
        <v>13</v>
      </c>
    </row>
  </sheetData>
  <sheetProtection algorithmName="SHA-512" hashValue="fz31G7aDwXnWocdkNybrWcqA1Gwxfqsjiu46LEb4g+fwvAcdD8BkFpe2d3p/xMsc51VcWVYaOOJpLHBzXJa/Qg==" saltValue="ev0K1aYFyqVfGsSKD4k/5A==" spinCount="100000" sheet="1" selectLockedCells="1"/>
  <mergeCells count="4">
    <mergeCell ref="B2:C2"/>
    <mergeCell ref="B9:C9"/>
    <mergeCell ref="B12:C12"/>
    <mergeCell ref="B3:C3"/>
  </mergeCells>
  <phoneticPr fontId="1" type="noConversion"/>
  <pageMargins left="0.51181102362204722" right="0.51181102362204722" top="0.51181102362204722" bottom="0.51181102362204722" header="0.51181102362204722" footer="0.51181102362204722"/>
  <pageSetup paperSize="9" scale="98"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Calculator</vt:lpstr>
      <vt:lpstr>Sheet1</vt:lpstr>
      <vt:lpstr>Calculator!Print_Area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Daniella Gerente</cp:lastModifiedBy>
  <cp:lastPrinted>2016-12-29T05:12:28Z</cp:lastPrinted>
  <dcterms:created xsi:type="dcterms:W3CDTF">2002-11-14T18:47:55Z</dcterms:created>
  <dcterms:modified xsi:type="dcterms:W3CDTF">2024-04-30T03:49:34Z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LCID">
    <vt:i4>1033</vt:i4>
  </property>
  <property fmtid="{D5CDD505-2E9C-101B-9397-08002B2CF9AE}" pid="3" name="_Version">
    <vt:lpwstr>0908</vt:lpwstr>
  </property>
</Properties>
</file>